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askaunitedmethodistconfer-my.sharepoint.com/personal/crystalfeaster_alaskaunitedmethodistconfer_onmicrosoft_com/Documents/Documents/All Church Conference Documents/2025 Church Conference/"/>
    </mc:Choice>
  </mc:AlternateContent>
  <xr:revisionPtr revIDLastSave="3" documentId="8_{C4805F0C-9C65-4201-B074-FBE8956138DA}" xr6:coauthVersionLast="47" xr6:coauthVersionMax="47" xr10:uidLastSave="{7F5928C4-8BFC-40D9-B3CC-4F43924BF90D}"/>
  <bookViews>
    <workbookView xWindow="48510" yWindow="1185" windowWidth="16665" windowHeight="13230" xr2:uid="{1904878F-90C4-4C97-9631-E50207E070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11" i="1" s="1"/>
  <c r="F13" i="1" l="1"/>
  <c r="F15" i="1" s="1"/>
</calcChain>
</file>

<file path=xl/sharedStrings.xml><?xml version="1.0" encoding="utf-8"?>
<sst xmlns="http://schemas.openxmlformats.org/spreadsheetml/2006/main" count="40" uniqueCount="40">
  <si>
    <t>Name of Church</t>
  </si>
  <si>
    <t>Name of Pastor</t>
  </si>
  <si>
    <t>Experience factor</t>
  </si>
  <si>
    <t>TOTAL</t>
  </si>
  <si>
    <t>Anchorage</t>
  </si>
  <si>
    <t>Wasilla, Palmer</t>
  </si>
  <si>
    <t>Girdwood</t>
  </si>
  <si>
    <t>Ketchikan, Sitka</t>
  </si>
  <si>
    <t>Willow</t>
  </si>
  <si>
    <t>Juneau, Douglas</t>
  </si>
  <si>
    <t>Homer</t>
  </si>
  <si>
    <t>Kenai Peninsula</t>
  </si>
  <si>
    <t>Nome</t>
  </si>
  <si>
    <t>Unalaska</t>
  </si>
  <si>
    <t>TOTAL Minimum Salary</t>
  </si>
  <si>
    <t>Additional salary information</t>
  </si>
  <si>
    <t>1) Does your pastor receive salary support from the conference?</t>
  </si>
  <si>
    <t>Yes</t>
  </si>
  <si>
    <t>No</t>
  </si>
  <si>
    <t>If so, how much?</t>
  </si>
  <si>
    <t>2) Does your pastor have a housing allowance?</t>
  </si>
  <si>
    <t>If so, do you specify an additional portion of</t>
  </si>
  <si>
    <t>your pastor's salary to the housing allowance?</t>
  </si>
  <si>
    <t>If yes, what is the amount?</t>
  </si>
  <si>
    <t>enter 0%</t>
  </si>
  <si>
    <t>enter 3%</t>
  </si>
  <si>
    <t>enter 6%</t>
  </si>
  <si>
    <t>enter 8%</t>
  </si>
  <si>
    <t>enter 9%</t>
  </si>
  <si>
    <t>enter 12%</t>
  </si>
  <si>
    <t>enter 13%</t>
  </si>
  <si>
    <t>enter 15%</t>
  </si>
  <si>
    <t>enter 16%</t>
  </si>
  <si>
    <t>enter 46%</t>
  </si>
  <si>
    <t>enter 68%</t>
  </si>
  <si>
    <t>(lapsed service years x $200) Number of service years starts from the date of his/her initial appointment as pastor.  There is no limit to the number of service years.</t>
  </si>
  <si>
    <t>Area Cost of Living*</t>
  </si>
  <si>
    <t>*Area Cost of Living</t>
  </si>
  <si>
    <t>Fairbanks</t>
  </si>
  <si>
    <r>
      <t>Base Salary (minimum salary for 2026 - $</t>
    </r>
    <r>
      <rPr>
        <sz val="11"/>
        <rFont val="Calibri"/>
        <family val="2"/>
        <scheme val="minor"/>
      </rPr>
      <t>52,300.00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</si>
</sst>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/>
    <xf numFmtId="9" fontId="0" fillId="0" borderId="3" xfId="0" applyNumberFormat="1" applyBorder="1"/>
    <xf numFmtId="164" fontId="0" fillId="0" borderId="1" xfId="0" applyNumberFormat="1" applyBorder="1"/>
    <xf numFmtId="164" fontId="0" fillId="0" borderId="0" xfId="0" applyNumberFormat="1"/>
    <xf numFmtId="164" fontId="0" fillId="0" borderId="2" xfId="0" applyNumberFormat="1" applyBorder="1"/>
    <xf numFmtId="0" fontId="0" fillId="0" borderId="4" xfId="0" applyBorder="1"/>
    <xf numFmtId="9" fontId="0" fillId="0" borderId="4" xfId="0" applyNumberFormat="1" applyBorder="1"/>
    <xf numFmtId="0" fontId="0" fillId="0" borderId="8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Alignment="1">
      <alignment wrapText="1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6FDC6-BB5E-4E32-836C-9AF7CCB5F603}">
  <dimension ref="A2:F42"/>
  <sheetViews>
    <sheetView tabSelected="1" view="pageLayout" zoomScaleNormal="100" workbookViewId="0">
      <selection activeCell="F7" sqref="F7"/>
    </sheetView>
  </sheetViews>
  <sheetFormatPr defaultRowHeight="14.4" x14ac:dyDescent="0.3"/>
  <cols>
    <col min="1" max="1" width="18.33203125" customWidth="1"/>
    <col min="2" max="2" width="17.109375" customWidth="1"/>
    <col min="3" max="3" width="21.33203125" customWidth="1"/>
    <col min="5" max="5" width="1" customWidth="1"/>
    <col min="6" max="6" width="16.88671875" customWidth="1"/>
  </cols>
  <sheetData>
    <row r="2" spans="1:6" x14ac:dyDescent="0.3">
      <c r="A2" t="s">
        <v>0</v>
      </c>
      <c r="B2" s="15"/>
      <c r="C2" s="16"/>
      <c r="D2" s="16"/>
      <c r="E2" s="16"/>
      <c r="F2" s="17"/>
    </row>
    <row r="4" spans="1:6" x14ac:dyDescent="0.3">
      <c r="A4" t="s">
        <v>1</v>
      </c>
      <c r="B4" s="15"/>
      <c r="C4" s="16"/>
      <c r="D4" s="16"/>
      <c r="E4" s="16"/>
      <c r="F4" s="17"/>
    </row>
    <row r="6" spans="1:6" x14ac:dyDescent="0.3">
      <c r="B6" t="s">
        <v>39</v>
      </c>
      <c r="F6" s="6">
        <v>52300</v>
      </c>
    </row>
    <row r="7" spans="1:6" x14ac:dyDescent="0.3">
      <c r="F7" s="7"/>
    </row>
    <row r="8" spans="1:6" x14ac:dyDescent="0.3">
      <c r="B8" t="s">
        <v>2</v>
      </c>
      <c r="C8" s="9"/>
      <c r="F8" s="6">
        <f>SUM(200*C8)</f>
        <v>0</v>
      </c>
    </row>
    <row r="9" spans="1:6" ht="63.75" customHeight="1" x14ac:dyDescent="0.3">
      <c r="B9" s="18" t="s">
        <v>35</v>
      </c>
      <c r="C9" s="18"/>
      <c r="F9" s="7"/>
    </row>
    <row r="10" spans="1:6" x14ac:dyDescent="0.3">
      <c r="F10" s="7"/>
    </row>
    <row r="11" spans="1:6" ht="15" thickBot="1" x14ac:dyDescent="0.35">
      <c r="D11" t="s">
        <v>3</v>
      </c>
      <c r="F11" s="8">
        <f>SUM(F8+F6)</f>
        <v>52300</v>
      </c>
    </row>
    <row r="12" spans="1:6" ht="15" thickTop="1" x14ac:dyDescent="0.3">
      <c r="F12" s="7"/>
    </row>
    <row r="13" spans="1:6" x14ac:dyDescent="0.3">
      <c r="B13" t="s">
        <v>36</v>
      </c>
      <c r="C13" s="10">
        <v>0</v>
      </c>
      <c r="F13" s="6">
        <f>SUM(F11*C13)</f>
        <v>0</v>
      </c>
    </row>
    <row r="14" spans="1:6" x14ac:dyDescent="0.3">
      <c r="F14" s="7"/>
    </row>
    <row r="15" spans="1:6" ht="15" thickBot="1" x14ac:dyDescent="0.35">
      <c r="B15" s="19" t="s">
        <v>14</v>
      </c>
      <c r="C15" s="19"/>
      <c r="F15" s="8">
        <f>SUM(F11+F13)</f>
        <v>52300</v>
      </c>
    </row>
    <row r="16" spans="1:6" ht="15" thickTop="1" x14ac:dyDescent="0.3"/>
    <row r="17" spans="1:6" x14ac:dyDescent="0.3">
      <c r="A17" t="s">
        <v>37</v>
      </c>
    </row>
    <row r="18" spans="1:6" x14ac:dyDescent="0.3">
      <c r="A18" s="4" t="s">
        <v>4</v>
      </c>
      <c r="B18" s="5" t="s">
        <v>24</v>
      </c>
      <c r="C18" s="1"/>
    </row>
    <row r="19" spans="1:6" x14ac:dyDescent="0.3">
      <c r="A19" s="4" t="s">
        <v>5</v>
      </c>
      <c r="B19" s="5" t="s">
        <v>25</v>
      </c>
      <c r="E19" s="2"/>
    </row>
    <row r="20" spans="1:6" x14ac:dyDescent="0.3">
      <c r="A20" s="4" t="s">
        <v>38</v>
      </c>
      <c r="B20" s="4" t="s">
        <v>26</v>
      </c>
    </row>
    <row r="21" spans="1:6" x14ac:dyDescent="0.3">
      <c r="A21" s="4" t="s">
        <v>6</v>
      </c>
      <c r="B21" s="4" t="s">
        <v>27</v>
      </c>
      <c r="E21" s="3"/>
    </row>
    <row r="22" spans="1:6" x14ac:dyDescent="0.3">
      <c r="A22" s="4" t="s">
        <v>7</v>
      </c>
      <c r="B22" s="4" t="s">
        <v>28</v>
      </c>
    </row>
    <row r="23" spans="1:6" x14ac:dyDescent="0.3">
      <c r="A23" s="4" t="s">
        <v>8</v>
      </c>
      <c r="B23" s="4" t="s">
        <v>29</v>
      </c>
    </row>
    <row r="24" spans="1:6" x14ac:dyDescent="0.3">
      <c r="A24" s="4" t="s">
        <v>9</v>
      </c>
      <c r="B24" s="4" t="s">
        <v>30</v>
      </c>
    </row>
    <row r="25" spans="1:6" x14ac:dyDescent="0.3">
      <c r="A25" s="4" t="s">
        <v>10</v>
      </c>
      <c r="B25" s="4" t="s">
        <v>31</v>
      </c>
    </row>
    <row r="26" spans="1:6" x14ac:dyDescent="0.3">
      <c r="A26" s="4" t="s">
        <v>11</v>
      </c>
      <c r="B26" s="4" t="s">
        <v>32</v>
      </c>
    </row>
    <row r="27" spans="1:6" x14ac:dyDescent="0.3">
      <c r="A27" s="4" t="s">
        <v>12</v>
      </c>
      <c r="B27" s="4" t="s">
        <v>33</v>
      </c>
    </row>
    <row r="28" spans="1:6" x14ac:dyDescent="0.3">
      <c r="A28" s="4" t="s">
        <v>13</v>
      </c>
      <c r="B28" s="4" t="s">
        <v>34</v>
      </c>
    </row>
    <row r="30" spans="1:6" x14ac:dyDescent="0.3">
      <c r="C30" s="2"/>
      <c r="D30" s="2"/>
      <c r="F30" s="2"/>
    </row>
    <row r="31" spans="1:6" x14ac:dyDescent="0.3">
      <c r="A31" s="20" t="s">
        <v>15</v>
      </c>
      <c r="B31" s="20"/>
      <c r="C31" s="20"/>
      <c r="D31" s="20"/>
      <c r="E31" s="20"/>
      <c r="F31" s="20"/>
    </row>
    <row r="32" spans="1:6" x14ac:dyDescent="0.3">
      <c r="A32" s="2"/>
      <c r="B32" s="2"/>
      <c r="C32" s="2"/>
      <c r="D32" s="2"/>
      <c r="E32" s="2"/>
      <c r="F32" s="2"/>
    </row>
    <row r="33" spans="1:6" x14ac:dyDescent="0.3">
      <c r="D33" s="3" t="s">
        <v>17</v>
      </c>
      <c r="F33" s="3" t="s">
        <v>18</v>
      </c>
    </row>
    <row r="34" spans="1:6" x14ac:dyDescent="0.3">
      <c r="D34" s="3"/>
      <c r="F34" s="3"/>
    </row>
    <row r="35" spans="1:6" x14ac:dyDescent="0.3">
      <c r="A35" t="s">
        <v>16</v>
      </c>
      <c r="D35" s="11"/>
      <c r="F35" s="11"/>
    </row>
    <row r="36" spans="1:6" x14ac:dyDescent="0.3">
      <c r="B36" t="s">
        <v>19</v>
      </c>
      <c r="D36" s="12"/>
      <c r="E36" s="13"/>
      <c r="F36" s="14"/>
    </row>
    <row r="37" spans="1:6" x14ac:dyDescent="0.3">
      <c r="D37" s="2"/>
      <c r="E37" s="2"/>
      <c r="F37" s="2"/>
    </row>
    <row r="38" spans="1:6" x14ac:dyDescent="0.3">
      <c r="A38" t="s">
        <v>20</v>
      </c>
      <c r="D38" s="9"/>
      <c r="F38" s="9"/>
    </row>
    <row r="39" spans="1:6" x14ac:dyDescent="0.3">
      <c r="B39" t="s">
        <v>21</v>
      </c>
    </row>
    <row r="40" spans="1:6" x14ac:dyDescent="0.3">
      <c r="B40" t="s">
        <v>22</v>
      </c>
      <c r="D40" s="9"/>
      <c r="F40" s="9"/>
    </row>
    <row r="42" spans="1:6" x14ac:dyDescent="0.3">
      <c r="B42" t="s">
        <v>23</v>
      </c>
      <c r="D42" s="12"/>
      <c r="E42" s="13"/>
      <c r="F42" s="14"/>
    </row>
  </sheetData>
  <mergeCells count="7">
    <mergeCell ref="D42:F42"/>
    <mergeCell ref="D36:F36"/>
    <mergeCell ref="B2:F2"/>
    <mergeCell ref="B4:F4"/>
    <mergeCell ref="B9:C9"/>
    <mergeCell ref="B15:C15"/>
    <mergeCell ref="A31:F31"/>
  </mergeCells>
  <pageMargins left="0.7" right="0.7" top="0.75" bottom="0.75" header="0.3" footer="0.3"/>
  <pageSetup orientation="portrait" r:id="rId1"/>
  <headerFooter>
    <oddHeader>&amp;C2026 Worksheet for Computing Minimum Salary for your Pastor
Alaska United Methodist Conference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AUMC</dc:creator>
  <cp:lastModifiedBy>Crystal Feaster</cp:lastModifiedBy>
  <cp:lastPrinted>2019-08-27T21:14:49Z</cp:lastPrinted>
  <dcterms:created xsi:type="dcterms:W3CDTF">2019-07-31T20:50:48Z</dcterms:created>
  <dcterms:modified xsi:type="dcterms:W3CDTF">2025-10-10T22:17:34Z</dcterms:modified>
</cp:coreProperties>
</file>